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<sst xmlns="http://schemas.openxmlformats.org/spreadsheetml/2006/main" count="52" uniqueCount="38">
  <si>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Shape</t>
  </si>
  <si>
    <t>Parameter</t>
  </si>
  <si>
    <t>Value</t>
  </si>
  <si>
    <t>Based Area Equation</t>
  </si>
  <si>
    <t>Excel Formula</t>
  </si>
  <si>
    <t>Volume Equation</t>
  </si>
  <si>
    <t>xcel Formula</t>
  </si>
  <si>
    <t>Surface Area Equation</t>
  </si>
  <si>
    <t>Rectangular Prism 1</t>
  </si>
  <si>
    <t>Rectangular Prism 2 (cube)</t>
  </si>
  <si>
    <t>l</t>
  </si>
  <si>
    <t>w</t>
  </si>
  <si>
    <t>h</t>
  </si>
  <si>
    <t>r</t>
  </si>
  <si>
    <t>d</t>
  </si>
  <si>
    <t>Circular Cylinder</t>
  </si>
  <si>
    <t>Square Pyramid</t>
  </si>
  <si>
    <t>Right Circular Cone</t>
  </si>
  <si>
    <t>Sphere</t>
  </si>
  <si>
    <t>V=lwh</t>
  </si>
  <si>
    <r>
      <t>C=2r</t>
    </r>
    <r>
      <rPr>
        <sz val="11"/>
        <color indexed="8"/>
        <rFont val="Calibri"/>
        <family val="2"/>
      </rPr>
      <t>π</t>
    </r>
  </si>
  <si>
    <t>P=2l+2w</t>
  </si>
  <si>
    <r>
      <t>SA=4</t>
    </r>
    <r>
      <rPr>
        <sz val="11"/>
        <color indexed="8"/>
        <rFont val="Calibri"/>
        <family val="2"/>
      </rPr>
      <t>πr²</t>
    </r>
  </si>
  <si>
    <t>Circumference and Perimeter</t>
  </si>
  <si>
    <r>
      <rPr>
        <sz val="12"/>
        <color indexed="60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</t>
    </r>
    <r>
      <rPr>
        <sz val="11"/>
        <color theme="1"/>
        <rFont val="Calibri"/>
        <family val="2"/>
      </rPr>
      <t>r</t>
    </r>
    <r>
      <rPr>
        <sz val="11"/>
        <color indexed="8"/>
        <rFont val="Calibri"/>
        <family val="2"/>
      </rPr>
      <t>²</t>
    </r>
  </si>
  <si>
    <r>
      <rPr>
        <sz val="11"/>
        <rFont val="Calibri"/>
        <family val="2"/>
      </rPr>
      <t>SA</t>
    </r>
    <r>
      <rPr>
        <sz val="11"/>
        <color theme="1"/>
        <rFont val="Calibri"/>
        <family val="2"/>
      </rPr>
      <t>=2</t>
    </r>
    <r>
      <rPr>
        <sz val="11"/>
        <color indexed="60"/>
        <rFont val="Calibri"/>
        <family val="2"/>
      </rPr>
      <t>B</t>
    </r>
    <r>
      <rPr>
        <sz val="11"/>
        <color theme="1"/>
        <rFont val="Calibri"/>
        <family val="2"/>
      </rPr>
      <t>+</t>
    </r>
    <r>
      <rPr>
        <sz val="11"/>
        <color indexed="13"/>
        <rFont val="Calibri"/>
        <family val="2"/>
      </rPr>
      <t>C</t>
    </r>
    <r>
      <rPr>
        <sz val="11"/>
        <color theme="1"/>
        <rFont val="Calibri"/>
        <family val="2"/>
      </rPr>
      <t>h</t>
    </r>
  </si>
  <si>
    <r>
      <rPr>
        <sz val="11"/>
        <rFont val="Calibri"/>
        <family val="2"/>
      </rPr>
      <t>V</t>
    </r>
    <r>
      <rPr>
        <sz val="11"/>
        <color theme="1"/>
        <rFont val="Calibri"/>
        <family val="2"/>
      </rPr>
      <t>=</t>
    </r>
    <r>
      <rPr>
        <sz val="11"/>
        <color indexed="6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</si>
  <si>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rPr>
        <sz val="11"/>
        <color indexed="13"/>
        <rFont val="Calibri"/>
        <family val="2"/>
      </rPr>
      <t>C</t>
    </r>
    <r>
      <rPr>
        <sz val="11"/>
        <color theme="1"/>
        <rFont val="Calibri"/>
        <family val="2"/>
      </rPr>
      <t>=2r</t>
    </r>
    <r>
      <rPr>
        <sz val="11"/>
        <color indexed="8"/>
        <rFont val="Calibri"/>
        <family val="2"/>
      </rPr>
      <t>π</t>
    </r>
  </si>
  <si>
    <r>
      <rPr>
        <sz val="11"/>
        <color indexed="11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</si>
  <si>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V=(1/3)</t>
    </r>
    <r>
      <rPr>
        <sz val="11"/>
        <color indexed="11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</si>
  <si>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sz val="11"/>
        <color indexed="11"/>
        <rFont val="Calibri"/>
        <family val="2"/>
      </rPr>
      <t>B</t>
    </r>
    <r>
      <rPr>
        <sz val="11"/>
        <color theme="1"/>
        <rFont val="Calibri"/>
        <family val="2"/>
      </rPr>
      <t>+1/2P</t>
    </r>
    <r>
      <rPr>
        <i/>
        <sz val="11"/>
        <color indexed="8"/>
        <rFont val="Brush Script MT"/>
        <family val="4"/>
      </rPr>
      <t>l</t>
    </r>
  </si>
  <si>
    <r>
      <t>V=(1/3)</t>
    </r>
    <r>
      <rPr>
        <sz val="11"/>
        <color indexed="12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</si>
  <si>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sz val="11"/>
        <color indexed="12"/>
        <rFont val="Calibri"/>
        <family val="2"/>
      </rPr>
      <t>B</t>
    </r>
    <r>
      <rPr>
        <sz val="11"/>
        <color theme="1"/>
        <rFont val="Calibri"/>
        <family val="2"/>
      </rPr>
      <t>+1/2C</t>
    </r>
    <r>
      <rPr>
        <i/>
        <sz val="11"/>
        <color indexed="8"/>
        <rFont val="Brush Script MT"/>
        <family val="4"/>
      </rPr>
      <t>l</t>
    </r>
  </si>
  <si>
    <r>
      <t>V=(4/3)</t>
    </r>
    <r>
      <rPr>
        <sz val="11"/>
        <color indexed="8"/>
        <rFont val="Calibri"/>
        <family val="2"/>
      </rPr>
      <t>πr²</t>
    </r>
  </si>
  <si>
    <r>
      <t>SA-2</t>
    </r>
    <r>
      <rPr>
        <sz val="11"/>
        <color indexed="10"/>
        <rFont val="Calibri"/>
        <family val="2"/>
      </rPr>
      <t>l</t>
    </r>
    <r>
      <rPr>
        <sz val="11"/>
        <color indexed="40"/>
        <rFont val="Calibri"/>
        <family val="2"/>
      </rPr>
      <t>w</t>
    </r>
    <r>
      <rPr>
        <sz val="11"/>
        <color theme="1"/>
        <rFont val="Calibri"/>
        <family val="2"/>
      </rPr>
      <t>+2</t>
    </r>
    <r>
      <rPr>
        <sz val="11"/>
        <color indexed="23"/>
        <rFont val="Calibri"/>
        <family val="2"/>
      </rPr>
      <t>h</t>
    </r>
    <r>
      <rPr>
        <sz val="11"/>
        <color indexed="40"/>
        <rFont val="Calibri"/>
        <family val="2"/>
      </rPr>
      <t>w</t>
    </r>
    <r>
      <rPr>
        <sz val="11"/>
        <color theme="1"/>
        <rFont val="Calibri"/>
        <family val="2"/>
      </rPr>
      <t>+2</t>
    </r>
    <r>
      <rPr>
        <sz val="11"/>
        <color indexed="10"/>
        <rFont val="Calibri"/>
        <family val="2"/>
      </rPr>
      <t>l</t>
    </r>
    <r>
      <rPr>
        <sz val="11"/>
        <color indexed="23"/>
        <rFont val="Calibri"/>
        <family val="2"/>
      </rPr>
      <t>h</t>
    </r>
  </si>
  <si>
    <r>
      <t>V=</t>
    </r>
    <r>
      <rPr>
        <sz val="11"/>
        <color indexed="10"/>
        <rFont val="Calibri"/>
        <family val="2"/>
      </rPr>
      <t>l</t>
    </r>
    <r>
      <rPr>
        <sz val="11"/>
        <color indexed="40"/>
        <rFont val="Calibri"/>
        <family val="2"/>
      </rPr>
      <t>w</t>
    </r>
    <r>
      <rPr>
        <sz val="11"/>
        <color indexed="23"/>
        <rFont val="Calibri"/>
        <family val="2"/>
      </rPr>
      <t>h</t>
    </r>
  </si>
  <si>
    <t>SA=2lw+2hw+2lh</t>
  </si>
  <si>
    <r>
      <rPr>
        <sz val="11"/>
        <color indexed="12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πr²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</si>
</sst>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Brush Script MT"/>
      <family val="4"/>
    </font>
    <font>
      <sz val="11"/>
      <color indexed="10"/>
      <name val="Calibri"/>
      <family val="2"/>
    </font>
    <font>
      <sz val="12"/>
      <color indexed="60"/>
      <name val="Calibri"/>
      <family val="2"/>
    </font>
    <font>
      <sz val="11"/>
      <color indexed="60"/>
      <name val="Calibri"/>
      <family val="2"/>
    </font>
    <font>
      <sz val="11"/>
      <color indexed="13"/>
      <name val="Calibri"/>
      <family val="2"/>
    </font>
    <font>
      <sz val="11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indexed="40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B1">
      <selection activeCell="Q5" sqref="Q5"/>
    </sheetView>
  </sheetViews>
  <sheetFormatPr defaultColWidth="9.140625" defaultRowHeight="15"/>
  <cols>
    <col min="1" max="1" width="28.140625" style="0" bestFit="1" customWidth="1"/>
    <col min="2" max="2" width="8.8515625" style="0" customWidth="1"/>
    <col min="13" max="13" width="9.28125" style="0" customWidth="1"/>
    <col min="18" max="18" width="9.140625" style="0" customWidth="1"/>
    <col min="19" max="19" width="9.421875" style="0" customWidth="1"/>
  </cols>
  <sheetData>
    <row r="1" spans="1:19" ht="15">
      <c r="A1" t="s">
        <v>0</v>
      </c>
      <c r="B1" s="6" t="s">
        <v>8</v>
      </c>
      <c r="C1" s="6"/>
      <c r="D1" s="6"/>
      <c r="E1" s="7" t="s">
        <v>9</v>
      </c>
      <c r="F1" s="7"/>
      <c r="G1" s="7"/>
      <c r="H1" s="6" t="s">
        <v>15</v>
      </c>
      <c r="I1" s="6"/>
      <c r="J1" s="6"/>
      <c r="K1" s="7" t="s">
        <v>16</v>
      </c>
      <c r="L1" s="7"/>
      <c r="M1" s="7"/>
      <c r="N1" s="6" t="s">
        <v>17</v>
      </c>
      <c r="O1" s="6"/>
      <c r="P1" s="6"/>
      <c r="Q1" s="7" t="s">
        <v>18</v>
      </c>
      <c r="R1" s="7"/>
      <c r="S1" s="7"/>
    </row>
    <row r="2" spans="1:19" ht="15.75">
      <c r="A2" t="s">
        <v>1</v>
      </c>
      <c r="B2" s="1" t="s">
        <v>10</v>
      </c>
      <c r="C2" s="1" t="s">
        <v>11</v>
      </c>
      <c r="D2" s="1" t="s">
        <v>12</v>
      </c>
      <c r="E2" s="2" t="s">
        <v>10</v>
      </c>
      <c r="F2" s="1" t="s">
        <v>11</v>
      </c>
      <c r="G2" s="1" t="s">
        <v>12</v>
      </c>
      <c r="H2" s="2" t="s">
        <v>13</v>
      </c>
      <c r="I2" s="1" t="s">
        <v>12</v>
      </c>
      <c r="J2" s="1" t="s">
        <v>14</v>
      </c>
      <c r="K2" s="1" t="s">
        <v>10</v>
      </c>
      <c r="L2" s="1" t="s">
        <v>11</v>
      </c>
      <c r="M2" s="1" t="s">
        <v>12</v>
      </c>
      <c r="N2" s="3" t="s">
        <v>10</v>
      </c>
      <c r="O2" s="1" t="s">
        <v>13</v>
      </c>
      <c r="P2" s="1" t="s">
        <v>12</v>
      </c>
      <c r="Q2" s="3" t="s">
        <v>10</v>
      </c>
      <c r="R2" s="1" t="s">
        <v>13</v>
      </c>
      <c r="S2" s="1" t="s">
        <v>14</v>
      </c>
    </row>
    <row r="3" spans="1:19" ht="15">
      <c r="A3" t="s">
        <v>2</v>
      </c>
      <c r="B3" s="4">
        <v>4.091</v>
      </c>
      <c r="C3" s="4">
        <v>2.124</v>
      </c>
      <c r="D3" s="4">
        <v>4.02</v>
      </c>
      <c r="E3" s="4">
        <v>4.098</v>
      </c>
      <c r="F3" s="4">
        <v>4.096</v>
      </c>
      <c r="G3" s="4">
        <v>4.037</v>
      </c>
      <c r="H3" s="4">
        <v>2.0475</v>
      </c>
      <c r="I3" s="4">
        <v>4.028</v>
      </c>
      <c r="J3" s="4">
        <v>4.095</v>
      </c>
      <c r="K3" s="4">
        <v>4.119</v>
      </c>
      <c r="L3" s="4">
        <v>4.132</v>
      </c>
      <c r="M3" s="4">
        <v>4.028</v>
      </c>
      <c r="N3" s="4">
        <v>4.58</v>
      </c>
      <c r="O3" s="4">
        <f>4.137/2</f>
        <v>2.0685</v>
      </c>
      <c r="P3" s="4">
        <v>4.568</v>
      </c>
      <c r="Q3" s="4">
        <v>4.568</v>
      </c>
      <c r="R3" s="4"/>
      <c r="S3" s="4"/>
    </row>
    <row r="4" spans="14:17" ht="15">
      <c r="N4">
        <f>SQRT(M3*M3+(0.5*L3)^2)</f>
        <v>4.526934945412845</v>
      </c>
      <c r="Q4">
        <f>SQRT(P3^2+O3^2)</f>
        <v>5.014510569337749</v>
      </c>
    </row>
    <row r="5" spans="1:13" ht="15.75">
      <c r="A5" t="s">
        <v>3</v>
      </c>
      <c r="H5" s="5" t="s">
        <v>24</v>
      </c>
      <c r="I5" s="5"/>
      <c r="J5" s="5"/>
      <c r="K5" s="5" t="s">
        <v>28</v>
      </c>
      <c r="L5" s="5"/>
      <c r="M5" s="5"/>
    </row>
    <row r="6" spans="1:18" ht="15">
      <c r="A6" t="s">
        <v>4</v>
      </c>
      <c r="I6">
        <f>3.14*H2*I6</f>
        <v>0</v>
      </c>
      <c r="L6">
        <f>K3*L3</f>
        <v>17.019707999999998</v>
      </c>
      <c r="P6" s="5" t="s">
        <v>37</v>
      </c>
      <c r="Q6" s="5"/>
      <c r="R6" s="5"/>
    </row>
    <row r="7" spans="8:17" ht="15">
      <c r="H7" s="5" t="s">
        <v>26</v>
      </c>
      <c r="I7" s="5"/>
      <c r="J7" s="5"/>
      <c r="K7" s="5" t="s">
        <v>29</v>
      </c>
      <c r="L7" s="5"/>
      <c r="M7" s="5"/>
      <c r="Q7">
        <f>3.14*R3</f>
        <v>0</v>
      </c>
    </row>
    <row r="8" spans="1:19" ht="15">
      <c r="A8" t="s">
        <v>5</v>
      </c>
      <c r="B8" s="5" t="s">
        <v>19</v>
      </c>
      <c r="C8" s="5"/>
      <c r="D8" s="5"/>
      <c r="E8" s="5" t="s">
        <v>35</v>
      </c>
      <c r="F8" s="5"/>
      <c r="G8" s="5"/>
      <c r="I8">
        <f>I6*I2</f>
        <v>0</v>
      </c>
      <c r="L8">
        <f>1/3*L6*M3</f>
        <v>22.851794607999995</v>
      </c>
      <c r="P8" s="5" t="s">
        <v>31</v>
      </c>
      <c r="Q8" s="5"/>
      <c r="R8" s="5"/>
      <c r="S8" t="s">
        <v>33</v>
      </c>
    </row>
    <row r="9" spans="1:19" ht="15.75">
      <c r="A9" t="s">
        <v>6</v>
      </c>
      <c r="C9">
        <f>B3*C3*D3</f>
        <v>34.93092168</v>
      </c>
      <c r="F9">
        <f>B3*C3*D3</f>
        <v>34.93092168</v>
      </c>
      <c r="H9" s="5" t="s">
        <v>25</v>
      </c>
      <c r="I9" s="5"/>
      <c r="J9" s="5"/>
      <c r="K9" s="5" t="s">
        <v>30</v>
      </c>
      <c r="L9" s="5"/>
      <c r="M9" s="5"/>
      <c r="Q9">
        <f>1/3*Q7*P3</f>
        <v>0</v>
      </c>
      <c r="S9">
        <f>4/3*3.14*R3*R3</f>
        <v>0</v>
      </c>
    </row>
    <row r="10" spans="1:19" ht="15.75">
      <c r="A10" t="s">
        <v>7</v>
      </c>
      <c r="I10">
        <f>2*I6+I12*I3</f>
        <v>0</v>
      </c>
      <c r="L10">
        <f>L6+1/2*L12*N3</f>
        <v>54.809287999999995</v>
      </c>
      <c r="P10" s="5" t="s">
        <v>32</v>
      </c>
      <c r="Q10" s="5"/>
      <c r="R10" s="5"/>
      <c r="S10" t="s">
        <v>22</v>
      </c>
    </row>
    <row r="11" spans="1:19" ht="15">
      <c r="A11" t="s">
        <v>4</v>
      </c>
      <c r="B11" s="5" t="s">
        <v>36</v>
      </c>
      <c r="C11" s="5"/>
      <c r="D11" s="5"/>
      <c r="E11" s="5" t="s">
        <v>34</v>
      </c>
      <c r="F11" s="5"/>
      <c r="G11" s="5"/>
      <c r="H11" s="5" t="s">
        <v>27</v>
      </c>
      <c r="I11" s="5"/>
      <c r="J11" s="5"/>
      <c r="K11" s="5" t="s">
        <v>21</v>
      </c>
      <c r="L11" s="5"/>
      <c r="M11" s="5"/>
      <c r="Q11">
        <f>Q7+1/2*Q13*Q3</f>
        <v>0</v>
      </c>
      <c r="S11">
        <f>4*3.14*R3*R3</f>
        <v>0</v>
      </c>
    </row>
    <row r="12" spans="3:18" ht="15">
      <c r="C12">
        <f>2*B3*C3+2*D3*C3+2*B3*E12</f>
        <v>34.455528</v>
      </c>
      <c r="F12">
        <f>2*E2*F2+2*G2*F2*2*E2*F12</f>
        <v>0</v>
      </c>
      <c r="I12">
        <f>2*H3*3.14</f>
        <v>12.8583</v>
      </c>
      <c r="L12">
        <f>2*K3+2*L3</f>
        <v>16.502</v>
      </c>
      <c r="P12" s="5" t="s">
        <v>20</v>
      </c>
      <c r="Q12" s="5"/>
      <c r="R12" s="5"/>
    </row>
    <row r="13" ht="15">
      <c r="Q13">
        <f>2*R3*3.14</f>
        <v>0</v>
      </c>
    </row>
    <row r="15" ht="15">
      <c r="A15" t="s">
        <v>23</v>
      </c>
    </row>
  </sheetData>
  <sheetProtection/>
  <mergeCells count="22">
    <mergeCell ref="B8:D8"/>
    <mergeCell ref="B11:D11"/>
    <mergeCell ref="B1:D1"/>
    <mergeCell ref="E1:G1"/>
    <mergeCell ref="H1:J1"/>
    <mergeCell ref="K1:M1"/>
    <mergeCell ref="N1:P1"/>
    <mergeCell ref="Q1:S1"/>
    <mergeCell ref="E11:G11"/>
    <mergeCell ref="E8:G8"/>
    <mergeCell ref="H5:J5"/>
    <mergeCell ref="H7:J7"/>
    <mergeCell ref="H9:J9"/>
    <mergeCell ref="H11:J11"/>
    <mergeCell ref="P12:R12"/>
    <mergeCell ref="K5:M5"/>
    <mergeCell ref="K7:M7"/>
    <mergeCell ref="K9:M9"/>
    <mergeCell ref="K11:M11"/>
    <mergeCell ref="P6:R6"/>
    <mergeCell ref="P8:R8"/>
    <mergeCell ref="P10:R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2011-01-10T18:55:49Z</dcterms:created>
  <dcterms:modified xsi:type="dcterms:W3CDTF">2011-02-16T18:47:21Z</dcterms:modified>
  <cp:category/>
  <cp:version/>
  <cp:contentType/>
  <cp:contentStatus/>
</cp:coreProperties>
</file>